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510" windowHeight="5010" activeTab="2"/>
  </bookViews>
  <sheets>
    <sheet name="finalizate" sheetId="1" r:id="rId1"/>
    <sheet name="implementare" sheetId="2" r:id="rId2"/>
    <sheet name="contractare" sheetId="3" r:id="rId3"/>
  </sheets>
  <definedNames>
    <definedName name="_ftn1" localSheetId="2">'contractare'!#REF!</definedName>
    <definedName name="_ftnref1" localSheetId="2">'contractare'!#REF!</definedName>
  </definedNames>
  <calcPr fullCalcOnLoad="1"/>
</workbook>
</file>

<file path=xl/sharedStrings.xml><?xml version="1.0" encoding="utf-8"?>
<sst xmlns="http://schemas.openxmlformats.org/spreadsheetml/2006/main" count="209" uniqueCount="86">
  <si>
    <t>Programul Operaţional Dezvoltarea Capacităţii Administrative</t>
  </si>
  <si>
    <t>Axa de Asistenţa Tehnică</t>
  </si>
  <si>
    <t>Contracte finalizate/cheltuieli efectuate</t>
  </si>
  <si>
    <t>Cereri depuse spre finanţare la PO DCA, evaluate</t>
  </si>
  <si>
    <t xml:space="preserve">Zile participant la instruire    </t>
  </si>
  <si>
    <t xml:space="preserve">Evenimente de promovare şi comunicare </t>
  </si>
  <si>
    <t xml:space="preserve">Zile participant la instruire   </t>
  </si>
  <si>
    <t>INDICATORI:</t>
  </si>
  <si>
    <t>VALORI CONTRACTE (LEI):</t>
  </si>
  <si>
    <t>Total Axa AT</t>
  </si>
  <si>
    <t xml:space="preserve">Studii, analize, rapoarte, strategii </t>
  </si>
  <si>
    <t>Total categoria I</t>
  </si>
  <si>
    <t>Ghiduri şi alte documente metodologice</t>
  </si>
  <si>
    <t>Total categoria II</t>
  </si>
  <si>
    <t xml:space="preserve">Evenimente axate pe schimbul de experienţa </t>
  </si>
  <si>
    <t>Total categoria III</t>
  </si>
  <si>
    <t>Reuniuni ale comitetelor şi grupurilor de lucru relevante</t>
  </si>
  <si>
    <t>Total categoria IV</t>
  </si>
  <si>
    <t>Zile participant la instruire - beneficiari</t>
  </si>
  <si>
    <t>Total categoria V</t>
  </si>
  <si>
    <t>Zile participant la instruire –structuri de gestionare</t>
  </si>
  <si>
    <t>TOTAL GENERAL</t>
  </si>
  <si>
    <t xml:space="preserve">Evenimente de comunicare şi promovare </t>
  </si>
  <si>
    <t xml:space="preserve">Materiale de informare şi publicitate </t>
  </si>
  <si>
    <t xml:space="preserve">Campanii mass-media </t>
  </si>
  <si>
    <t>Accesări pagina de web</t>
  </si>
  <si>
    <t xml:space="preserve">Nivelul de conştientizare a populaţiei  </t>
  </si>
  <si>
    <t>Sprijinirea procesului de evaluare şi selecţie a proiectelor depuse spre finanţare la PO DCA</t>
  </si>
  <si>
    <t>Activităţi de promovare adresate inclusiv sectoarelor prioritare ale PO DCA</t>
  </si>
  <si>
    <t>cheltuieli de personal + protocol</t>
  </si>
  <si>
    <t>II, V</t>
  </si>
  <si>
    <t>Alti indicatori:</t>
  </si>
  <si>
    <t>nr proiecte evaluate:</t>
  </si>
  <si>
    <t>Contracte / tipul de cheltuieli individuale</t>
  </si>
  <si>
    <t>Categorii de acţiuni AT</t>
  </si>
  <si>
    <t>Indicatorii de monitorizare şi evaluare AT şi ţintele care urmează să fie obţinute prin contractele de achiziţii</t>
  </si>
  <si>
    <t>INDICATORI</t>
  </si>
  <si>
    <t>Contracte in implementare</t>
  </si>
  <si>
    <t>in contractare</t>
  </si>
  <si>
    <t>contract de servicii</t>
  </si>
  <si>
    <t>Evaluarea intermediară a PO DCA pentru perioada 1 ianuarie 2007 – 30 iunie 2009</t>
  </si>
  <si>
    <t>III</t>
  </si>
  <si>
    <t>Asistenţă tehnică pentru AM PO DCA în procesul de evaluare şi selecţie a proiectelor</t>
  </si>
  <si>
    <t xml:space="preserve">Cheltuieli cu organizarea Comitetului de Monitorizare PO DCA </t>
  </si>
  <si>
    <t>Cheltuieli cu deplasări interne şi externe, diurnă, cazare</t>
  </si>
  <si>
    <t>Cheltuieli cu achiziţionarea de materiale de comunicaţii şi IT pentru AM PO DCA</t>
  </si>
  <si>
    <t>Cheltuieli cu achiziţionarea sistem IT StruContab Oracle</t>
  </si>
  <si>
    <t>cheltuieli de personal</t>
  </si>
  <si>
    <t>cheltuieli de protocol</t>
  </si>
  <si>
    <t>contract de furnizare</t>
  </si>
  <si>
    <t>IV</t>
  </si>
  <si>
    <t xml:space="preserve">Asistenţă tehnică pentru Autoritatea de Management pentru Dezvoltarea Capacităţii Administrative în vederea asigurării proceselor de informare şi publicitate pentru PO DCA </t>
  </si>
  <si>
    <t>Cheltuieli cu lansarea cererilor de proiecte PO DCA</t>
  </si>
  <si>
    <t>Cheltuieli cu achiziţie servicii design web</t>
  </si>
  <si>
    <t>V</t>
  </si>
  <si>
    <t>II</t>
  </si>
  <si>
    <t xml:space="preserve">Cheltuieli cu seminar de training al beneficiarilor PO DCA </t>
  </si>
  <si>
    <t xml:space="preserve">Reuniuni ale comitetelor şi grupurilor de lucru relevante </t>
  </si>
  <si>
    <t xml:space="preserve">Zile participant la instruire                      </t>
  </si>
  <si>
    <t xml:space="preserve">Zile participant la instruire  </t>
  </si>
  <si>
    <t>Studii/rapoarte</t>
  </si>
  <si>
    <t>Echipamente achiziţionate</t>
  </si>
  <si>
    <t>Licenţe achiziţionate</t>
  </si>
  <si>
    <t>Evenimente de promovare şi comunicare</t>
  </si>
  <si>
    <t xml:space="preserve">Site web </t>
  </si>
  <si>
    <t>Data raportării: 31.05.2010</t>
  </si>
  <si>
    <t>Perioada raportarii: 01.01.2007 - 31.05.2010</t>
  </si>
  <si>
    <t>Zile participant la instruire – structuri de gestionare</t>
  </si>
  <si>
    <t>Asigurarea unui proces transparent de evaluare şi selecţie a solicitărilor de finanţare din PO DCA</t>
  </si>
  <si>
    <t>Proiecte evaluate</t>
  </si>
  <si>
    <t>Cheltuieli cu achiziţionarea cursuri de formare Oracle</t>
  </si>
  <si>
    <t>Asistenţă tehnică pentru AM PO DCA în vederea sprijinirii dezvoltării resurselor umane şi asigurării  eficienţei managementului general şi implementării PO DCA</t>
  </si>
  <si>
    <t>AM PO DCA</t>
  </si>
  <si>
    <t>I</t>
  </si>
  <si>
    <t>Nu e cazul</t>
  </si>
  <si>
    <t xml:space="preserve">FORMULAR PRIVIND UTILIZAREA ASISTENŢEI TEHNICE </t>
  </si>
  <si>
    <t>Nr.</t>
  </si>
  <si>
    <t>Proiecte</t>
  </si>
  <si>
    <t xml:space="preserve">Beneficiar </t>
  </si>
  <si>
    <t>Ţintă</t>
  </si>
  <si>
    <t>Denumire indicator</t>
  </si>
  <si>
    <t>Total DMI</t>
  </si>
  <si>
    <t>Total Axă AT</t>
  </si>
  <si>
    <t>Valoare totală eligibilă  (RON)</t>
  </si>
  <si>
    <t xml:space="preserve">DMI 3.1 - Sprijin pentru implementarea, managementul general şi evaluarea PO DCA şi pentru pregătirea următorului exerciţiu de programare </t>
  </si>
  <si>
    <t>DMI 3.2 - Sprijin pentru activităţile de comunicare şi de promovare ale PO DCA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</si>
</sst>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lei&quot;;\-#,##0\ &quot;lei&quot;"/>
    <numFmt numFmtId="171" formatCode="#,##0\ &quot;lei&quot;;[Red]\-#,##0\ &quot;lei&quot;"/>
    <numFmt numFmtId="172" formatCode="#,##0.00\ &quot;lei&quot;;\-#,##0.00\ &quot;lei&quot;"/>
    <numFmt numFmtId="173" formatCode="#,##0.00\ &quot;lei&quot;;[Red]\-#,##0.00\ &quot;lei&quot;"/>
    <numFmt numFmtId="174" formatCode="_-* #,##0\ &quot;lei&quot;_-;\-* #,##0\ &quot;lei&quot;_-;_-* &quot;-&quot;\ &quot;lei&quot;_-;_-@_-"/>
    <numFmt numFmtId="175" formatCode="_-* #,##0\ _l_e_i_-;\-* #,##0\ _l_e_i_-;_-* &quot;-&quot;\ _l_e_i_-;_-@_-"/>
    <numFmt numFmtId="176" formatCode="_-* #,##0.00\ &quot;lei&quot;_-;\-* #,##0.00\ &quot;lei&quot;_-;_-* &quot;-&quot;??\ &quot;lei&quot;_-;_-@_-"/>
    <numFmt numFmtId="177" formatCode="_-* #,##0.00\ _l_e_i_-;\-* #,##0.00\ _l_e_i_-;_-* &quot;-&quot;??\ _l_e_i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"/>
    <numFmt numFmtId="183" formatCode="#,##0.0"/>
    <numFmt numFmtId="184" formatCode="#,##0.0000"/>
    <numFmt numFmtId="185" formatCode="_-* #,##0.00\ _L_e_i_-;\-* #,##0.00\ _L_e_i_-;_-* &quot;-&quot;??\ _L_e_i_-;_-@_-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justify" vertical="top" wrapText="1"/>
    </xf>
    <xf numFmtId="3" fontId="0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 quotePrefix="1">
      <alignment vertical="top"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10" xfId="0" applyNumberFormat="1" applyFont="1" applyBorder="1" applyAlignment="1">
      <alignment vertical="top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top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24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0" xfId="53" applyFont="1" applyBorder="1" applyAlignment="1" applyProtection="1">
      <alignment horizontal="center" vertical="top"/>
      <protection/>
    </xf>
    <xf numFmtId="3" fontId="1" fillId="0" borderId="1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 quotePrefix="1">
      <alignment/>
    </xf>
    <xf numFmtId="0" fontId="22" fillId="0" borderId="10" xfId="0" applyFont="1" applyFill="1" applyBorder="1" applyAlignment="1">
      <alignment vertical="top"/>
    </xf>
    <xf numFmtId="3" fontId="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" fillId="0" borderId="1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 quotePrefix="1">
      <alignment vertical="top"/>
    </xf>
    <xf numFmtId="0" fontId="23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3" fontId="0" fillId="0" borderId="14" xfId="0" applyNumberFormat="1" applyFont="1" applyFill="1" applyBorder="1" applyAlignment="1">
      <alignment vertical="top"/>
    </xf>
    <xf numFmtId="3" fontId="0" fillId="0" borderId="15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60" workbookViewId="0" topLeftCell="A12">
      <selection activeCell="F36" sqref="F36:G36"/>
    </sheetView>
  </sheetViews>
  <sheetFormatPr defaultColWidth="9.140625" defaultRowHeight="12.75"/>
  <cols>
    <col min="1" max="1" width="7.140625" style="3" customWidth="1"/>
    <col min="2" max="2" width="29.421875" style="8" customWidth="1"/>
    <col min="3" max="3" width="13.28125" style="6" customWidth="1"/>
    <col min="4" max="4" width="18.7109375" style="3" customWidth="1"/>
    <col min="5" max="5" width="14.00390625" style="6" customWidth="1"/>
    <col min="6" max="6" width="18.7109375" style="3" customWidth="1"/>
    <col min="7" max="7" width="12.28125" style="6" customWidth="1"/>
    <col min="8" max="8" width="13.57421875" style="11" customWidth="1"/>
    <col min="9" max="16384" width="9.140625" style="3" customWidth="1"/>
  </cols>
  <sheetData>
    <row r="1" ht="12.75">
      <c r="A1" s="1" t="s">
        <v>65</v>
      </c>
    </row>
    <row r="2" ht="12.75">
      <c r="A2" s="1" t="s">
        <v>66</v>
      </c>
    </row>
    <row r="3" ht="12.75">
      <c r="A3" s="10"/>
    </row>
    <row r="4" spans="1:8" ht="12.75">
      <c r="A4" s="99" t="s">
        <v>0</v>
      </c>
      <c r="B4" s="99"/>
      <c r="C4" s="99"/>
      <c r="D4" s="99"/>
      <c r="E4" s="99"/>
      <c r="F4" s="99"/>
      <c r="G4" s="99"/>
      <c r="H4" s="99"/>
    </row>
    <row r="5" spans="1:8" ht="12.75">
      <c r="A5" s="99" t="s">
        <v>1</v>
      </c>
      <c r="B5" s="99"/>
      <c r="C5" s="99"/>
      <c r="D5" s="99"/>
      <c r="E5" s="99"/>
      <c r="F5" s="99"/>
      <c r="G5" s="99"/>
      <c r="H5" s="99"/>
    </row>
    <row r="6" spans="1:8" ht="22.5" customHeight="1">
      <c r="A6" s="100" t="s">
        <v>2</v>
      </c>
      <c r="B6" s="100"/>
      <c r="C6" s="100"/>
      <c r="D6" s="100"/>
      <c r="E6" s="100"/>
      <c r="F6" s="100"/>
      <c r="G6" s="100"/>
      <c r="H6" s="100"/>
    </row>
    <row r="7" spans="1:8" ht="23.25" customHeight="1">
      <c r="A7" s="99" t="s">
        <v>75</v>
      </c>
      <c r="B7" s="99"/>
      <c r="C7" s="99"/>
      <c r="D7" s="99"/>
      <c r="E7" s="99"/>
      <c r="F7" s="99"/>
      <c r="G7" s="99"/>
      <c r="H7" s="99"/>
    </row>
    <row r="9" spans="1:8" ht="60.75" customHeight="1">
      <c r="A9" s="12" t="s">
        <v>76</v>
      </c>
      <c r="B9" s="12" t="s">
        <v>77</v>
      </c>
      <c r="C9" s="12" t="s">
        <v>78</v>
      </c>
      <c r="D9" s="12" t="s">
        <v>33</v>
      </c>
      <c r="E9" s="12" t="s">
        <v>34</v>
      </c>
      <c r="F9" s="91" t="s">
        <v>35</v>
      </c>
      <c r="G9" s="91"/>
      <c r="H9" s="12" t="s">
        <v>83</v>
      </c>
    </row>
    <row r="10" spans="1:8" ht="12.75">
      <c r="A10" s="12"/>
      <c r="B10" s="12"/>
      <c r="C10" s="12"/>
      <c r="D10" s="12"/>
      <c r="E10" s="12"/>
      <c r="F10" s="12" t="s">
        <v>80</v>
      </c>
      <c r="G10" s="12" t="s">
        <v>79</v>
      </c>
      <c r="H10" s="49"/>
    </row>
    <row r="11" spans="1:8" ht="12.75">
      <c r="A11" s="9">
        <v>0</v>
      </c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13">
        <v>7</v>
      </c>
    </row>
    <row r="12" spans="1:8" s="1" customFormat="1" ht="32.25" customHeight="1">
      <c r="A12" s="92" t="s">
        <v>84</v>
      </c>
      <c r="B12" s="93"/>
      <c r="C12" s="93"/>
      <c r="D12" s="93"/>
      <c r="E12" s="93"/>
      <c r="F12" s="93"/>
      <c r="G12" s="93"/>
      <c r="H12" s="94"/>
    </row>
    <row r="13" spans="1:8" s="6" customFormat="1" ht="78" customHeight="1">
      <c r="A13" s="60">
        <v>1</v>
      </c>
      <c r="B13" s="26" t="s">
        <v>71</v>
      </c>
      <c r="C13" s="20" t="s">
        <v>72</v>
      </c>
      <c r="D13" s="26" t="s">
        <v>39</v>
      </c>
      <c r="E13" s="59" t="s">
        <v>73</v>
      </c>
      <c r="F13" s="26" t="s">
        <v>58</v>
      </c>
      <c r="G13" s="34">
        <v>156</v>
      </c>
      <c r="H13" s="21">
        <v>255690</v>
      </c>
    </row>
    <row r="14" spans="1:8" ht="32.25" customHeight="1">
      <c r="A14" s="16">
        <v>2</v>
      </c>
      <c r="B14" s="25" t="s">
        <v>44</v>
      </c>
      <c r="C14" s="16" t="s">
        <v>72</v>
      </c>
      <c r="D14" s="25" t="s">
        <v>47</v>
      </c>
      <c r="E14" s="16" t="s">
        <v>73</v>
      </c>
      <c r="F14" s="17" t="s">
        <v>59</v>
      </c>
      <c r="G14" s="57">
        <v>210</v>
      </c>
      <c r="H14" s="18">
        <v>244523</v>
      </c>
    </row>
    <row r="15" spans="1:8" ht="51">
      <c r="A15" s="16">
        <v>3</v>
      </c>
      <c r="B15" s="25" t="s">
        <v>43</v>
      </c>
      <c r="C15" s="16" t="s">
        <v>72</v>
      </c>
      <c r="D15" s="25" t="s">
        <v>48</v>
      </c>
      <c r="E15" s="16" t="s">
        <v>73</v>
      </c>
      <c r="F15" s="5" t="s">
        <v>57</v>
      </c>
      <c r="G15" s="16">
        <v>5</v>
      </c>
      <c r="H15" s="18">
        <v>30000</v>
      </c>
    </row>
    <row r="16" spans="1:8" ht="38.25">
      <c r="A16" s="16">
        <v>4</v>
      </c>
      <c r="B16" s="25" t="s">
        <v>45</v>
      </c>
      <c r="C16" s="16" t="s">
        <v>72</v>
      </c>
      <c r="D16" s="25" t="s">
        <v>49</v>
      </c>
      <c r="E16" s="16" t="s">
        <v>50</v>
      </c>
      <c r="F16" s="5" t="s">
        <v>61</v>
      </c>
      <c r="G16" s="16">
        <v>119</v>
      </c>
      <c r="H16" s="18">
        <v>117287</v>
      </c>
    </row>
    <row r="17" spans="1:8" ht="25.5">
      <c r="A17" s="16">
        <v>5</v>
      </c>
      <c r="B17" s="25" t="s">
        <v>46</v>
      </c>
      <c r="C17" s="16" t="s">
        <v>72</v>
      </c>
      <c r="D17" s="25" t="s">
        <v>49</v>
      </c>
      <c r="E17" s="16" t="s">
        <v>50</v>
      </c>
      <c r="F17" s="14" t="s">
        <v>62</v>
      </c>
      <c r="G17" s="16">
        <v>2</v>
      </c>
      <c r="H17" s="18">
        <v>103777</v>
      </c>
    </row>
    <row r="18" spans="1:8" ht="41.25" customHeight="1">
      <c r="A18" s="16">
        <v>6</v>
      </c>
      <c r="B18" s="25" t="s">
        <v>42</v>
      </c>
      <c r="C18" s="16" t="s">
        <v>72</v>
      </c>
      <c r="D18" s="25" t="s">
        <v>39</v>
      </c>
      <c r="E18" s="16" t="s">
        <v>73</v>
      </c>
      <c r="F18" s="17" t="s">
        <v>3</v>
      </c>
      <c r="G18" s="16">
        <v>134</v>
      </c>
      <c r="H18" s="18">
        <v>351000</v>
      </c>
    </row>
    <row r="19" spans="1:8" ht="25.5">
      <c r="A19" s="16">
        <v>7</v>
      </c>
      <c r="B19" s="25" t="s">
        <v>70</v>
      </c>
      <c r="C19" s="16" t="s">
        <v>72</v>
      </c>
      <c r="D19" s="25" t="s">
        <v>39</v>
      </c>
      <c r="E19" s="16" t="s">
        <v>73</v>
      </c>
      <c r="F19" s="5" t="s">
        <v>4</v>
      </c>
      <c r="G19" s="16">
        <v>15</v>
      </c>
      <c r="H19" s="18">
        <v>10450</v>
      </c>
    </row>
    <row r="20" spans="1:8" ht="16.5" customHeight="1">
      <c r="A20" s="95" t="s">
        <v>81</v>
      </c>
      <c r="B20" s="95"/>
      <c r="C20" s="95"/>
      <c r="D20" s="95"/>
      <c r="E20" s="95"/>
      <c r="F20" s="95"/>
      <c r="G20" s="95"/>
      <c r="H20" s="61">
        <f>H13+H14+H15+H16+H17+H18+H19</f>
        <v>1112727</v>
      </c>
    </row>
    <row r="21" spans="1:8" s="1" customFormat="1" ht="19.5" customHeight="1">
      <c r="A21" s="96" t="s">
        <v>85</v>
      </c>
      <c r="B21" s="97"/>
      <c r="C21" s="97"/>
      <c r="D21" s="97"/>
      <c r="E21" s="97"/>
      <c r="F21" s="97"/>
      <c r="G21" s="97"/>
      <c r="H21" s="98"/>
    </row>
    <row r="22" spans="1:8" ht="38.25">
      <c r="A22" s="16">
        <v>1</v>
      </c>
      <c r="B22" s="25" t="s">
        <v>52</v>
      </c>
      <c r="C22" s="16" t="s">
        <v>72</v>
      </c>
      <c r="D22" s="25" t="s">
        <v>48</v>
      </c>
      <c r="E22" s="16" t="s">
        <v>54</v>
      </c>
      <c r="F22" s="5" t="s">
        <v>63</v>
      </c>
      <c r="G22" s="16">
        <v>3</v>
      </c>
      <c r="H22" s="18">
        <v>24266</v>
      </c>
    </row>
    <row r="23" spans="1:8" ht="47.25" customHeight="1">
      <c r="A23" s="82">
        <v>2</v>
      </c>
      <c r="B23" s="89" t="s">
        <v>56</v>
      </c>
      <c r="C23" s="82" t="s">
        <v>72</v>
      </c>
      <c r="D23" s="89" t="s">
        <v>47</v>
      </c>
      <c r="E23" s="82" t="s">
        <v>55</v>
      </c>
      <c r="F23" s="5" t="s">
        <v>5</v>
      </c>
      <c r="G23" s="16">
        <v>1</v>
      </c>
      <c r="H23" s="84">
        <v>5852</v>
      </c>
    </row>
    <row r="24" spans="1:8" ht="27" customHeight="1">
      <c r="A24" s="83"/>
      <c r="B24" s="90"/>
      <c r="C24" s="83"/>
      <c r="D24" s="90"/>
      <c r="E24" s="83"/>
      <c r="F24" s="5" t="s">
        <v>6</v>
      </c>
      <c r="G24" s="16">
        <v>120</v>
      </c>
      <c r="H24" s="85"/>
    </row>
    <row r="25" spans="1:8" ht="25.5">
      <c r="A25" s="16">
        <v>3</v>
      </c>
      <c r="B25" s="25" t="s">
        <v>53</v>
      </c>
      <c r="C25" s="16" t="s">
        <v>72</v>
      </c>
      <c r="D25" s="25" t="s">
        <v>39</v>
      </c>
      <c r="E25" s="16" t="s">
        <v>54</v>
      </c>
      <c r="F25" s="14" t="s">
        <v>64</v>
      </c>
      <c r="G25" s="16">
        <v>1</v>
      </c>
      <c r="H25" s="18">
        <v>17992</v>
      </c>
    </row>
    <row r="26" spans="1:8" ht="21.75" customHeight="1">
      <c r="A26" s="86" t="s">
        <v>81</v>
      </c>
      <c r="B26" s="71"/>
      <c r="C26" s="71"/>
      <c r="D26" s="71"/>
      <c r="E26" s="71"/>
      <c r="F26" s="71"/>
      <c r="G26" s="87"/>
      <c r="H26" s="61">
        <f>H22+H23+H25</f>
        <v>48110</v>
      </c>
    </row>
    <row r="27" spans="1:8" ht="18.75" customHeight="1">
      <c r="A27" s="88" t="s">
        <v>82</v>
      </c>
      <c r="B27" s="88"/>
      <c r="C27" s="88"/>
      <c r="D27" s="88"/>
      <c r="E27" s="88"/>
      <c r="F27" s="88"/>
      <c r="G27" s="88"/>
      <c r="H27" s="61">
        <f>H20+H26</f>
        <v>1160837</v>
      </c>
    </row>
    <row r="28" spans="1:8" ht="30.75" customHeight="1">
      <c r="A28" s="47"/>
      <c r="B28" s="62"/>
      <c r="C28" s="44"/>
      <c r="D28" s="47"/>
      <c r="E28" s="44"/>
      <c r="F28" s="47"/>
      <c r="G28" s="44"/>
      <c r="H28" s="63"/>
    </row>
    <row r="29" spans="1:8" ht="20.25" customHeight="1">
      <c r="A29" s="31"/>
      <c r="B29" s="80" t="s">
        <v>7</v>
      </c>
      <c r="C29" s="81"/>
      <c r="D29" s="19" t="s">
        <v>9</v>
      </c>
      <c r="E29" s="53"/>
      <c r="F29" s="80" t="s">
        <v>8</v>
      </c>
      <c r="G29" s="81"/>
      <c r="H29" s="19" t="s">
        <v>9</v>
      </c>
    </row>
    <row r="30" spans="1:8" ht="24" customHeight="1">
      <c r="A30" s="31"/>
      <c r="B30" s="72" t="s">
        <v>10</v>
      </c>
      <c r="C30" s="73"/>
      <c r="D30" s="14"/>
      <c r="E30" s="53"/>
      <c r="F30" s="79" t="s">
        <v>11</v>
      </c>
      <c r="G30" s="79"/>
      <c r="H30" s="33">
        <f>H13+H14+H15+H18+H19</f>
        <v>891663</v>
      </c>
    </row>
    <row r="31" spans="1:8" ht="28.5" customHeight="1">
      <c r="A31" s="31"/>
      <c r="B31" s="72" t="s">
        <v>12</v>
      </c>
      <c r="C31" s="73"/>
      <c r="D31" s="14"/>
      <c r="E31" s="53"/>
      <c r="F31" s="79" t="s">
        <v>13</v>
      </c>
      <c r="G31" s="79"/>
      <c r="H31" s="33">
        <v>5852</v>
      </c>
    </row>
    <row r="32" spans="1:8" ht="27.75" customHeight="1">
      <c r="A32" s="31"/>
      <c r="B32" s="72" t="s">
        <v>14</v>
      </c>
      <c r="C32" s="73"/>
      <c r="D32" s="64"/>
      <c r="E32" s="53"/>
      <c r="F32" s="79" t="s">
        <v>15</v>
      </c>
      <c r="G32" s="79"/>
      <c r="H32" s="33">
        <v>0</v>
      </c>
    </row>
    <row r="33" spans="1:8" ht="28.5" customHeight="1">
      <c r="A33" s="31"/>
      <c r="B33" s="72" t="s">
        <v>16</v>
      </c>
      <c r="C33" s="73"/>
      <c r="D33" s="14">
        <v>5</v>
      </c>
      <c r="E33" s="53"/>
      <c r="F33" s="79" t="s">
        <v>17</v>
      </c>
      <c r="G33" s="79"/>
      <c r="H33" s="33">
        <f>H16+H17</f>
        <v>221064</v>
      </c>
    </row>
    <row r="34" spans="1:8" ht="29.25" customHeight="1">
      <c r="A34" s="31"/>
      <c r="B34" s="72" t="s">
        <v>18</v>
      </c>
      <c r="C34" s="73"/>
      <c r="D34" s="14">
        <v>120</v>
      </c>
      <c r="E34" s="53"/>
      <c r="F34" s="79" t="s">
        <v>19</v>
      </c>
      <c r="G34" s="79"/>
      <c r="H34" s="33">
        <f>H22+H25</f>
        <v>42258</v>
      </c>
    </row>
    <row r="35" spans="1:8" ht="30.75" customHeight="1">
      <c r="A35" s="31"/>
      <c r="B35" s="72" t="s">
        <v>67</v>
      </c>
      <c r="C35" s="73"/>
      <c r="D35" s="14">
        <v>381</v>
      </c>
      <c r="E35" s="53"/>
      <c r="F35" s="79" t="s">
        <v>21</v>
      </c>
      <c r="G35" s="79"/>
      <c r="H35" s="65">
        <f>H30+H31+H32+H33+H34</f>
        <v>1160837</v>
      </c>
    </row>
    <row r="36" spans="1:8" ht="21.75" customHeight="1">
      <c r="A36" s="31"/>
      <c r="B36" s="72" t="s">
        <v>22</v>
      </c>
      <c r="C36" s="73"/>
      <c r="D36" s="14">
        <v>5</v>
      </c>
      <c r="E36" s="53"/>
      <c r="F36" s="74"/>
      <c r="G36" s="75"/>
      <c r="H36" s="41"/>
    </row>
    <row r="37" spans="1:8" ht="20.25" customHeight="1">
      <c r="A37" s="31"/>
      <c r="B37" s="72" t="s">
        <v>23</v>
      </c>
      <c r="C37" s="73"/>
      <c r="D37" s="14"/>
      <c r="E37" s="53"/>
      <c r="F37" s="40"/>
      <c r="G37" s="40"/>
      <c r="H37" s="41"/>
    </row>
    <row r="38" spans="1:8" ht="19.5" customHeight="1">
      <c r="A38" s="31"/>
      <c r="B38" s="72" t="s">
        <v>24</v>
      </c>
      <c r="C38" s="73"/>
      <c r="D38" s="14"/>
      <c r="E38" s="53"/>
      <c r="F38" s="40"/>
      <c r="G38" s="40"/>
      <c r="H38" s="41"/>
    </row>
    <row r="39" spans="1:8" ht="21" customHeight="1">
      <c r="A39" s="31"/>
      <c r="B39" s="72" t="s">
        <v>25</v>
      </c>
      <c r="C39" s="73"/>
      <c r="D39" s="14"/>
      <c r="E39" s="53"/>
      <c r="F39" s="78"/>
      <c r="G39" s="78"/>
      <c r="H39" s="41"/>
    </row>
    <row r="40" spans="1:8" ht="21.75" customHeight="1">
      <c r="A40" s="31"/>
      <c r="B40" s="72" t="s">
        <v>26</v>
      </c>
      <c r="C40" s="73"/>
      <c r="D40" s="14"/>
      <c r="E40" s="53"/>
      <c r="F40" s="74"/>
      <c r="G40" s="75"/>
      <c r="H40" s="41"/>
    </row>
    <row r="41" spans="1:8" ht="16.5" customHeight="1">
      <c r="A41" s="31"/>
      <c r="B41" s="76" t="s">
        <v>31</v>
      </c>
      <c r="C41" s="77"/>
      <c r="D41" s="66"/>
      <c r="E41" s="53"/>
      <c r="F41" s="31"/>
      <c r="G41" s="53"/>
      <c r="H41" s="55"/>
    </row>
    <row r="42" spans="1:8" ht="18" customHeight="1">
      <c r="A42" s="31"/>
      <c r="B42" s="76" t="s">
        <v>32</v>
      </c>
      <c r="C42" s="77"/>
      <c r="D42" s="66">
        <v>134</v>
      </c>
      <c r="E42" s="53"/>
      <c r="F42" s="31"/>
      <c r="G42" s="53"/>
      <c r="H42" s="55"/>
    </row>
    <row r="43" spans="1:8" ht="12.75">
      <c r="A43" s="31"/>
      <c r="B43" s="67"/>
      <c r="C43" s="53"/>
      <c r="D43" s="31"/>
      <c r="E43" s="53"/>
      <c r="F43" s="31"/>
      <c r="G43" s="53"/>
      <c r="H43" s="55"/>
    </row>
  </sheetData>
  <mergeCells count="40">
    <mergeCell ref="A4:H4"/>
    <mergeCell ref="A5:H5"/>
    <mergeCell ref="A6:H6"/>
    <mergeCell ref="A7:H7"/>
    <mergeCell ref="F9:G9"/>
    <mergeCell ref="A12:H12"/>
    <mergeCell ref="A20:G20"/>
    <mergeCell ref="A21:H21"/>
    <mergeCell ref="E23:E24"/>
    <mergeCell ref="H23:H24"/>
    <mergeCell ref="A26:G26"/>
    <mergeCell ref="A27:G27"/>
    <mergeCell ref="A23:A24"/>
    <mergeCell ref="B23:B24"/>
    <mergeCell ref="C23:C24"/>
    <mergeCell ref="D23:D24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B38:C38"/>
    <mergeCell ref="B39:C39"/>
    <mergeCell ref="F39:G39"/>
    <mergeCell ref="B40:C40"/>
    <mergeCell ref="F40:G40"/>
    <mergeCell ref="B41:C41"/>
    <mergeCell ref="B42:C42"/>
  </mergeCells>
  <printOptions horizontalCentered="1"/>
  <pageMargins left="0.75" right="0.75" top="1" bottom="1" header="0.5" footer="0.5"/>
  <pageSetup horizontalDpi="600" verticalDpi="600" orientation="landscape" paperSize="9" r:id="rId1"/>
  <headerFooter alignWithMargins="0">
    <oddFooter>&amp;C&amp;P / &amp;N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60" workbookViewId="0" topLeftCell="A1">
      <selection activeCell="A17" sqref="A17:G17"/>
    </sheetView>
  </sheetViews>
  <sheetFormatPr defaultColWidth="9.140625" defaultRowHeight="12.75"/>
  <cols>
    <col min="1" max="1" width="7.140625" style="3" customWidth="1"/>
    <col min="2" max="2" width="29.421875" style="8" customWidth="1"/>
    <col min="3" max="3" width="13.28125" style="6" customWidth="1"/>
    <col min="4" max="4" width="18.7109375" style="3" customWidth="1"/>
    <col min="5" max="5" width="14.00390625" style="6" customWidth="1"/>
    <col min="6" max="6" width="18.7109375" style="3" customWidth="1"/>
    <col min="7" max="7" width="12.28125" style="6" customWidth="1"/>
    <col min="8" max="8" width="13.57421875" style="11" customWidth="1"/>
    <col min="9" max="16384" width="9.140625" style="3" customWidth="1"/>
  </cols>
  <sheetData>
    <row r="1" spans="1:8" ht="20.25" customHeight="1">
      <c r="A1" s="39" t="s">
        <v>65</v>
      </c>
      <c r="B1" s="67"/>
      <c r="C1" s="53"/>
      <c r="D1" s="31"/>
      <c r="E1" s="53"/>
      <c r="F1" s="31"/>
      <c r="G1" s="53"/>
      <c r="H1" s="55"/>
    </row>
    <row r="2" spans="1:8" ht="12.75">
      <c r="A2" s="110" t="s">
        <v>0</v>
      </c>
      <c r="B2" s="110"/>
      <c r="C2" s="110"/>
      <c r="D2" s="110"/>
      <c r="E2" s="110"/>
      <c r="F2" s="110"/>
      <c r="G2" s="110"/>
      <c r="H2" s="110"/>
    </row>
    <row r="3" spans="1:8" ht="12.75">
      <c r="A3" s="110" t="s">
        <v>1</v>
      </c>
      <c r="B3" s="110"/>
      <c r="C3" s="110"/>
      <c r="D3" s="110"/>
      <c r="E3" s="110"/>
      <c r="F3" s="110"/>
      <c r="G3" s="110"/>
      <c r="H3" s="110"/>
    </row>
    <row r="4" spans="1:8" ht="18" customHeight="1">
      <c r="A4" s="111" t="s">
        <v>37</v>
      </c>
      <c r="B4" s="111"/>
      <c r="C4" s="111"/>
      <c r="D4" s="111"/>
      <c r="E4" s="111"/>
      <c r="F4" s="111"/>
      <c r="G4" s="111"/>
      <c r="H4" s="111"/>
    </row>
    <row r="5" spans="1:8" ht="12.75">
      <c r="A5" s="110" t="s">
        <v>75</v>
      </c>
      <c r="B5" s="110"/>
      <c r="C5" s="110"/>
      <c r="D5" s="110"/>
      <c r="E5" s="110"/>
      <c r="F5" s="110"/>
      <c r="G5" s="110"/>
      <c r="H5" s="110"/>
    </row>
    <row r="6" spans="1:8" ht="12.75">
      <c r="A6" s="42"/>
      <c r="B6" s="42"/>
      <c r="C6" s="42"/>
      <c r="D6" s="42"/>
      <c r="E6" s="42"/>
      <c r="F6" s="42"/>
      <c r="G6" s="42"/>
      <c r="H6" s="42"/>
    </row>
    <row r="7" spans="1:8" ht="60.75" customHeight="1">
      <c r="A7" s="58" t="s">
        <v>76</v>
      </c>
      <c r="B7" s="58" t="s">
        <v>77</v>
      </c>
      <c r="C7" s="58" t="s">
        <v>78</v>
      </c>
      <c r="D7" s="58" t="s">
        <v>33</v>
      </c>
      <c r="E7" s="58" t="s">
        <v>34</v>
      </c>
      <c r="F7" s="107" t="s">
        <v>35</v>
      </c>
      <c r="G7" s="107"/>
      <c r="H7" s="68" t="s">
        <v>83</v>
      </c>
    </row>
    <row r="8" spans="1:8" ht="12.75">
      <c r="A8" s="58"/>
      <c r="B8" s="58"/>
      <c r="C8" s="58"/>
      <c r="D8" s="58"/>
      <c r="E8" s="58"/>
      <c r="F8" s="58" t="s">
        <v>80</v>
      </c>
      <c r="G8" s="58" t="s">
        <v>79</v>
      </c>
      <c r="H8" s="68"/>
    </row>
    <row r="9" spans="1:8" ht="12.75">
      <c r="A9" s="54">
        <v>0</v>
      </c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5">
        <v>7</v>
      </c>
    </row>
    <row r="10" spans="1:8" s="1" customFormat="1" ht="31.5" customHeight="1">
      <c r="A10" s="96" t="s">
        <v>84</v>
      </c>
      <c r="B10" s="97"/>
      <c r="C10" s="97"/>
      <c r="D10" s="97"/>
      <c r="E10" s="97"/>
      <c r="F10" s="97"/>
      <c r="G10" s="97"/>
      <c r="H10" s="98"/>
    </row>
    <row r="11" spans="1:8" ht="25.5">
      <c r="A11" s="16">
        <v>1</v>
      </c>
      <c r="B11" s="25" t="s">
        <v>44</v>
      </c>
      <c r="C11" s="16" t="s">
        <v>72</v>
      </c>
      <c r="D11" s="25" t="s">
        <v>47</v>
      </c>
      <c r="E11" s="16" t="s">
        <v>73</v>
      </c>
      <c r="F11" s="17" t="s">
        <v>59</v>
      </c>
      <c r="G11" s="57">
        <v>250</v>
      </c>
      <c r="H11" s="18">
        <v>851000</v>
      </c>
    </row>
    <row r="12" spans="1:8" ht="38.25">
      <c r="A12" s="16">
        <v>2</v>
      </c>
      <c r="B12" s="25" t="s">
        <v>27</v>
      </c>
      <c r="C12" s="16" t="s">
        <v>72</v>
      </c>
      <c r="D12" s="25" t="s">
        <v>39</v>
      </c>
      <c r="E12" s="16" t="s">
        <v>73</v>
      </c>
      <c r="F12" s="17" t="s">
        <v>3</v>
      </c>
      <c r="G12" s="16">
        <v>200</v>
      </c>
      <c r="H12" s="18">
        <v>479300</v>
      </c>
    </row>
    <row r="13" spans="1:8" ht="12.75">
      <c r="A13" s="108" t="s">
        <v>81</v>
      </c>
      <c r="B13" s="108"/>
      <c r="C13" s="108"/>
      <c r="D13" s="108"/>
      <c r="E13" s="108"/>
      <c r="F13" s="108"/>
      <c r="G13" s="108"/>
      <c r="H13" s="61">
        <f>H11+H12</f>
        <v>1330300</v>
      </c>
    </row>
    <row r="14" spans="1:8" s="1" customFormat="1" ht="12.75">
      <c r="A14" s="109" t="s">
        <v>85</v>
      </c>
      <c r="B14" s="109"/>
      <c r="C14" s="109"/>
      <c r="D14" s="109"/>
      <c r="E14" s="109"/>
      <c r="F14" s="109"/>
      <c r="G14" s="109"/>
      <c r="H14" s="109"/>
    </row>
    <row r="15" spans="1:8" ht="45" customHeight="1">
      <c r="A15" s="2">
        <v>1</v>
      </c>
      <c r="B15" s="26" t="s">
        <v>28</v>
      </c>
      <c r="C15" s="13" t="s">
        <v>72</v>
      </c>
      <c r="D15" s="26" t="s">
        <v>29</v>
      </c>
      <c r="E15" s="2" t="s">
        <v>30</v>
      </c>
      <c r="F15" s="13" t="s">
        <v>63</v>
      </c>
      <c r="G15" s="2">
        <v>6</v>
      </c>
      <c r="H15" s="32">
        <v>193400</v>
      </c>
    </row>
    <row r="16" spans="1:8" ht="76.5">
      <c r="A16" s="16">
        <v>2</v>
      </c>
      <c r="B16" s="25" t="s">
        <v>51</v>
      </c>
      <c r="C16" s="16" t="s">
        <v>72</v>
      </c>
      <c r="D16" s="25" t="s">
        <v>39</v>
      </c>
      <c r="E16" s="16" t="s">
        <v>54</v>
      </c>
      <c r="F16" s="5" t="s">
        <v>63</v>
      </c>
      <c r="G16" s="16">
        <v>10</v>
      </c>
      <c r="H16" s="18">
        <v>2456700</v>
      </c>
    </row>
    <row r="17" spans="1:8" ht="21.75" customHeight="1">
      <c r="A17" s="95" t="s">
        <v>81</v>
      </c>
      <c r="B17" s="95"/>
      <c r="C17" s="95"/>
      <c r="D17" s="95"/>
      <c r="E17" s="95"/>
      <c r="F17" s="95"/>
      <c r="G17" s="95"/>
      <c r="H17" s="61">
        <f>H15+H16</f>
        <v>2650100</v>
      </c>
    </row>
    <row r="18" spans="1:8" ht="20.25" customHeight="1">
      <c r="A18" s="106" t="s">
        <v>82</v>
      </c>
      <c r="B18" s="106"/>
      <c r="C18" s="106"/>
      <c r="D18" s="106"/>
      <c r="E18" s="106"/>
      <c r="F18" s="106"/>
      <c r="G18" s="106"/>
      <c r="H18" s="69">
        <f>H13+H17</f>
        <v>3980400</v>
      </c>
    </row>
    <row r="19" spans="1:8" ht="17.25" customHeight="1">
      <c r="A19" s="47"/>
      <c r="B19" s="62"/>
      <c r="C19" s="44"/>
      <c r="D19" s="47"/>
      <c r="E19" s="44"/>
      <c r="F19" s="47"/>
      <c r="G19" s="44"/>
      <c r="H19" s="63"/>
    </row>
    <row r="20" spans="1:8" ht="21" customHeight="1">
      <c r="A20" s="31"/>
      <c r="B20" s="67"/>
      <c r="C20" s="53"/>
      <c r="D20" s="31"/>
      <c r="E20" s="53"/>
      <c r="F20" s="31"/>
      <c r="G20" s="53"/>
      <c r="H20" s="55"/>
    </row>
    <row r="21" spans="1:8" ht="27" customHeight="1">
      <c r="A21" s="31"/>
      <c r="B21" s="80" t="s">
        <v>7</v>
      </c>
      <c r="C21" s="80"/>
      <c r="D21" s="19" t="s">
        <v>9</v>
      </c>
      <c r="E21" s="53"/>
      <c r="F21" s="80" t="s">
        <v>8</v>
      </c>
      <c r="G21" s="81"/>
      <c r="H21" s="19" t="s">
        <v>9</v>
      </c>
    </row>
    <row r="22" spans="1:8" ht="23.25" customHeight="1">
      <c r="A22" s="31"/>
      <c r="B22" s="72" t="s">
        <v>10</v>
      </c>
      <c r="C22" s="73"/>
      <c r="D22" s="29"/>
      <c r="E22" s="53"/>
      <c r="F22" s="79" t="s">
        <v>11</v>
      </c>
      <c r="G22" s="79"/>
      <c r="H22" s="33">
        <v>1330300</v>
      </c>
    </row>
    <row r="23" spans="1:8" ht="29.25" customHeight="1">
      <c r="A23" s="31"/>
      <c r="B23" s="72" t="s">
        <v>12</v>
      </c>
      <c r="C23" s="73"/>
      <c r="D23" s="29"/>
      <c r="E23" s="53"/>
      <c r="F23" s="79" t="s">
        <v>13</v>
      </c>
      <c r="G23" s="79"/>
      <c r="H23" s="33">
        <v>96700</v>
      </c>
    </row>
    <row r="24" spans="1:8" ht="28.5" customHeight="1">
      <c r="A24" s="31"/>
      <c r="B24" s="72" t="s">
        <v>14</v>
      </c>
      <c r="C24" s="73"/>
      <c r="D24" s="29"/>
      <c r="E24" s="53"/>
      <c r="F24" s="79" t="s">
        <v>15</v>
      </c>
      <c r="G24" s="79"/>
      <c r="H24" s="33">
        <v>0</v>
      </c>
    </row>
    <row r="25" spans="1:8" ht="30.75" customHeight="1">
      <c r="A25" s="31"/>
      <c r="B25" s="72" t="s">
        <v>16</v>
      </c>
      <c r="C25" s="73"/>
      <c r="D25" s="70"/>
      <c r="E25" s="53"/>
      <c r="F25" s="79" t="s">
        <v>17</v>
      </c>
      <c r="G25" s="79"/>
      <c r="H25" s="33">
        <v>0</v>
      </c>
    </row>
    <row r="26" spans="1:8" ht="24.75" customHeight="1">
      <c r="A26" s="31"/>
      <c r="B26" s="72" t="s">
        <v>18</v>
      </c>
      <c r="C26" s="73"/>
      <c r="D26" s="29"/>
      <c r="E26" s="53"/>
      <c r="F26" s="79" t="s">
        <v>19</v>
      </c>
      <c r="G26" s="79"/>
      <c r="H26" s="33">
        <f>H17-H23</f>
        <v>2553400</v>
      </c>
    </row>
    <row r="27" spans="1:8" ht="30.75" customHeight="1">
      <c r="A27" s="31"/>
      <c r="B27" s="72" t="s">
        <v>20</v>
      </c>
      <c r="C27" s="73"/>
      <c r="D27" s="29">
        <v>250</v>
      </c>
      <c r="E27" s="53"/>
      <c r="F27" s="79" t="s">
        <v>21</v>
      </c>
      <c r="G27" s="79"/>
      <c r="H27" s="65">
        <f>H22+H23+H24+H25+H26</f>
        <v>3980400</v>
      </c>
    </row>
    <row r="28" spans="1:8" ht="28.5" customHeight="1">
      <c r="A28" s="31"/>
      <c r="B28" s="72" t="s">
        <v>22</v>
      </c>
      <c r="C28" s="73"/>
      <c r="D28" s="29">
        <v>16</v>
      </c>
      <c r="E28" s="53"/>
      <c r="F28" s="31"/>
      <c r="G28" s="53"/>
      <c r="H28" s="55"/>
    </row>
    <row r="29" spans="1:8" ht="24" customHeight="1">
      <c r="A29" s="31"/>
      <c r="B29" s="72" t="s">
        <v>23</v>
      </c>
      <c r="C29" s="73"/>
      <c r="D29" s="29"/>
      <c r="E29" s="53"/>
      <c r="F29" s="40"/>
      <c r="G29" s="45"/>
      <c r="H29" s="43"/>
    </row>
    <row r="30" spans="1:8" ht="23.25" customHeight="1">
      <c r="A30" s="31"/>
      <c r="B30" s="72" t="s">
        <v>24</v>
      </c>
      <c r="C30" s="73"/>
      <c r="D30" s="29"/>
      <c r="E30" s="53"/>
      <c r="F30" s="40"/>
      <c r="G30" s="45"/>
      <c r="H30" s="43"/>
    </row>
    <row r="31" spans="2:8" ht="24" customHeight="1">
      <c r="B31" s="102" t="s">
        <v>25</v>
      </c>
      <c r="C31" s="103"/>
      <c r="D31" s="4"/>
      <c r="F31" s="101"/>
      <c r="G31" s="101"/>
      <c r="H31" s="36"/>
    </row>
    <row r="32" spans="2:4" ht="15.75" customHeight="1">
      <c r="B32" s="102" t="s">
        <v>26</v>
      </c>
      <c r="C32" s="103"/>
      <c r="D32" s="4"/>
    </row>
    <row r="33" spans="2:4" ht="18" customHeight="1">
      <c r="B33" s="104" t="s">
        <v>31</v>
      </c>
      <c r="C33" s="105"/>
      <c r="D33" s="24"/>
    </row>
    <row r="34" spans="2:4" ht="21" customHeight="1">
      <c r="B34" s="104" t="s">
        <v>32</v>
      </c>
      <c r="C34" s="105"/>
      <c r="D34" s="24">
        <v>200</v>
      </c>
    </row>
  </sheetData>
  <mergeCells count="32">
    <mergeCell ref="A2:H2"/>
    <mergeCell ref="A3:H3"/>
    <mergeCell ref="A4:H4"/>
    <mergeCell ref="A5:H5"/>
    <mergeCell ref="F7:G7"/>
    <mergeCell ref="A10:H10"/>
    <mergeCell ref="A13:G13"/>
    <mergeCell ref="A14:H14"/>
    <mergeCell ref="A17:G17"/>
    <mergeCell ref="A18:G18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B29:C29"/>
    <mergeCell ref="B30:C30"/>
    <mergeCell ref="B31:C31"/>
    <mergeCell ref="F31:G31"/>
    <mergeCell ref="B32:C32"/>
    <mergeCell ref="B33:C33"/>
    <mergeCell ref="B34:C34"/>
  </mergeCells>
  <printOptions horizontalCentered="1"/>
  <pageMargins left="0.75" right="0.75" top="1" bottom="1" header="0.5" footer="0.5"/>
  <pageSetup horizontalDpi="600" verticalDpi="600" orientation="landscape" paperSize="9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90" zoomScaleNormal="75" zoomScaleSheetLayoutView="90" zoomScalePageLayoutView="0" workbookViewId="0" topLeftCell="A25">
      <selection activeCell="B34" sqref="B34"/>
    </sheetView>
  </sheetViews>
  <sheetFormatPr defaultColWidth="9.140625" defaultRowHeight="12.75"/>
  <cols>
    <col min="1" max="1" width="7.140625" style="3" customWidth="1"/>
    <col min="2" max="2" width="29.421875" style="8" customWidth="1"/>
    <col min="3" max="3" width="13.28125" style="6" customWidth="1"/>
    <col min="4" max="4" width="18.7109375" style="3" customWidth="1"/>
    <col min="5" max="5" width="14.00390625" style="6" customWidth="1"/>
    <col min="6" max="6" width="18.7109375" style="3" customWidth="1"/>
    <col min="7" max="7" width="12.28125" style="6" customWidth="1"/>
    <col min="8" max="8" width="13.57421875" style="11" customWidth="1"/>
    <col min="9" max="16384" width="9.140625" style="3" customWidth="1"/>
  </cols>
  <sheetData>
    <row r="1" ht="21.75" customHeight="1">
      <c r="A1" s="1" t="s">
        <v>65</v>
      </c>
    </row>
    <row r="2" ht="12.75">
      <c r="A2" s="1"/>
    </row>
    <row r="3" spans="1:8" ht="12.75">
      <c r="A3" s="99" t="s">
        <v>0</v>
      </c>
      <c r="B3" s="99"/>
      <c r="C3" s="99"/>
      <c r="D3" s="99"/>
      <c r="E3" s="99"/>
      <c r="F3" s="99"/>
      <c r="G3" s="99"/>
      <c r="H3" s="99"/>
    </row>
    <row r="4" spans="1:8" ht="12.75">
      <c r="A4" s="99" t="s">
        <v>1</v>
      </c>
      <c r="B4" s="99"/>
      <c r="C4" s="99"/>
      <c r="D4" s="99"/>
      <c r="E4" s="99"/>
      <c r="F4" s="99"/>
      <c r="G4" s="99"/>
      <c r="H4" s="99"/>
    </row>
    <row r="5" spans="1:8" ht="15.75" customHeight="1">
      <c r="A5" s="100" t="s">
        <v>38</v>
      </c>
      <c r="B5" s="100"/>
      <c r="C5" s="100"/>
      <c r="D5" s="100"/>
      <c r="E5" s="100"/>
      <c r="F5" s="100"/>
      <c r="G5" s="100"/>
      <c r="H5" s="100"/>
    </row>
    <row r="6" spans="1:8" ht="12.75">
      <c r="A6" s="99" t="s">
        <v>75</v>
      </c>
      <c r="B6" s="99"/>
      <c r="C6" s="99"/>
      <c r="D6" s="99"/>
      <c r="E6" s="99"/>
      <c r="F6" s="99"/>
      <c r="G6" s="99"/>
      <c r="H6" s="99"/>
    </row>
    <row r="8" spans="1:8" ht="60.75" customHeight="1">
      <c r="A8" s="12" t="s">
        <v>76</v>
      </c>
      <c r="B8" s="12" t="s">
        <v>77</v>
      </c>
      <c r="C8" s="12" t="s">
        <v>78</v>
      </c>
      <c r="D8" s="12" t="s">
        <v>33</v>
      </c>
      <c r="E8" s="12" t="s">
        <v>34</v>
      </c>
      <c r="F8" s="91" t="s">
        <v>35</v>
      </c>
      <c r="G8" s="91"/>
      <c r="H8" s="49" t="s">
        <v>83</v>
      </c>
    </row>
    <row r="9" spans="1:8" ht="12.75">
      <c r="A9" s="12"/>
      <c r="B9" s="12"/>
      <c r="C9" s="12"/>
      <c r="D9" s="12"/>
      <c r="E9" s="12"/>
      <c r="F9" s="12" t="s">
        <v>80</v>
      </c>
      <c r="G9" s="12" t="s">
        <v>79</v>
      </c>
      <c r="H9" s="49"/>
    </row>
    <row r="10" spans="1:8" ht="12.75">
      <c r="A10" s="9">
        <v>0</v>
      </c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13">
        <v>7</v>
      </c>
    </row>
    <row r="11" spans="1:8" s="1" customFormat="1" ht="12.75">
      <c r="A11" s="112" t="s">
        <v>84</v>
      </c>
      <c r="B11" s="112"/>
      <c r="C11" s="112"/>
      <c r="D11" s="112"/>
      <c r="E11" s="112"/>
      <c r="F11" s="113"/>
      <c r="G11" s="112"/>
      <c r="H11" s="112"/>
    </row>
    <row r="12" spans="1:9" s="31" customFormat="1" ht="39.75" customHeight="1">
      <c r="A12" s="16">
        <v>1</v>
      </c>
      <c r="B12" s="25" t="s">
        <v>40</v>
      </c>
      <c r="C12" s="16" t="s">
        <v>72</v>
      </c>
      <c r="D12" s="15" t="s">
        <v>39</v>
      </c>
      <c r="E12" s="48" t="s">
        <v>41</v>
      </c>
      <c r="F12" s="16" t="s">
        <v>60</v>
      </c>
      <c r="G12" s="16">
        <v>1</v>
      </c>
      <c r="H12" s="56">
        <v>520800</v>
      </c>
      <c r="I12" s="46"/>
    </row>
    <row r="13" spans="1:9" s="31" customFormat="1" ht="51">
      <c r="A13" s="16">
        <v>2</v>
      </c>
      <c r="B13" s="25" t="s">
        <v>68</v>
      </c>
      <c r="C13" s="16" t="s">
        <v>72</v>
      </c>
      <c r="D13" s="15" t="s">
        <v>39</v>
      </c>
      <c r="E13" s="16" t="s">
        <v>73</v>
      </c>
      <c r="F13" s="16" t="s">
        <v>69</v>
      </c>
      <c r="G13" s="16">
        <v>200</v>
      </c>
      <c r="H13" s="56">
        <v>505000</v>
      </c>
      <c r="I13" s="46"/>
    </row>
    <row r="14" spans="1:8" ht="12.75">
      <c r="A14" s="114" t="s">
        <v>81</v>
      </c>
      <c r="B14" s="114"/>
      <c r="C14" s="114"/>
      <c r="D14" s="114"/>
      <c r="E14" s="114"/>
      <c r="F14" s="114"/>
      <c r="G14" s="114"/>
      <c r="H14" s="50">
        <f>H12+H13</f>
        <v>1025800</v>
      </c>
    </row>
    <row r="15" spans="1:8" s="1" customFormat="1" ht="12.75">
      <c r="A15" s="109" t="s">
        <v>85</v>
      </c>
      <c r="B15" s="109"/>
      <c r="C15" s="109"/>
      <c r="D15" s="109"/>
      <c r="E15" s="109"/>
      <c r="F15" s="109"/>
      <c r="G15" s="109"/>
      <c r="H15" s="109"/>
    </row>
    <row r="16" spans="1:2" s="1" customFormat="1" ht="12.75">
      <c r="A16" s="51"/>
      <c r="B16" s="52" t="s">
        <v>74</v>
      </c>
    </row>
    <row r="17" spans="1:8" ht="12.75">
      <c r="A17" s="115" t="s">
        <v>81</v>
      </c>
      <c r="B17" s="115"/>
      <c r="C17" s="115"/>
      <c r="D17" s="115"/>
      <c r="E17" s="115"/>
      <c r="F17" s="115"/>
      <c r="G17" s="115"/>
      <c r="H17" s="50">
        <v>0</v>
      </c>
    </row>
    <row r="18" spans="1:8" ht="12.75">
      <c r="A18" s="109" t="s">
        <v>82</v>
      </c>
      <c r="B18" s="109"/>
      <c r="C18" s="109"/>
      <c r="D18" s="109"/>
      <c r="E18" s="109"/>
      <c r="F18" s="109"/>
      <c r="G18" s="109"/>
      <c r="H18" s="22">
        <f>H14+H17</f>
        <v>1025800</v>
      </c>
    </row>
    <row r="20" spans="2:8" ht="24" customHeight="1">
      <c r="B20" s="116" t="s">
        <v>36</v>
      </c>
      <c r="C20" s="116"/>
      <c r="D20" s="27" t="s">
        <v>9</v>
      </c>
      <c r="F20" s="116" t="s">
        <v>8</v>
      </c>
      <c r="G20" s="117"/>
      <c r="H20" s="27" t="s">
        <v>9</v>
      </c>
    </row>
    <row r="21" spans="2:8" ht="23.25" customHeight="1">
      <c r="B21" s="102" t="s">
        <v>10</v>
      </c>
      <c r="C21" s="103"/>
      <c r="D21" s="4">
        <v>1</v>
      </c>
      <c r="F21" s="118" t="s">
        <v>11</v>
      </c>
      <c r="G21" s="119"/>
      <c r="H21" s="37">
        <v>505000</v>
      </c>
    </row>
    <row r="22" spans="2:8" ht="29.25" customHeight="1">
      <c r="B22" s="102" t="s">
        <v>12</v>
      </c>
      <c r="C22" s="103"/>
      <c r="D22" s="4"/>
      <c r="F22" s="118" t="s">
        <v>13</v>
      </c>
      <c r="G22" s="119"/>
      <c r="H22" s="37">
        <v>0</v>
      </c>
    </row>
    <row r="23" spans="2:8" ht="28.5" customHeight="1">
      <c r="B23" s="102" t="s">
        <v>14</v>
      </c>
      <c r="C23" s="103"/>
      <c r="D23" s="4"/>
      <c r="F23" s="118" t="s">
        <v>15</v>
      </c>
      <c r="G23" s="119"/>
      <c r="H23" s="37">
        <f>H12</f>
        <v>520800</v>
      </c>
    </row>
    <row r="24" spans="2:8" ht="30.75" customHeight="1">
      <c r="B24" s="102" t="s">
        <v>16</v>
      </c>
      <c r="C24" s="103"/>
      <c r="D24" s="23"/>
      <c r="F24" s="118" t="s">
        <v>17</v>
      </c>
      <c r="G24" s="119"/>
      <c r="H24" s="37">
        <v>0</v>
      </c>
    </row>
    <row r="25" spans="2:8" ht="24.75" customHeight="1">
      <c r="B25" s="102" t="s">
        <v>18</v>
      </c>
      <c r="C25" s="103"/>
      <c r="D25" s="4"/>
      <c r="F25" s="118" t="s">
        <v>19</v>
      </c>
      <c r="G25" s="119"/>
      <c r="H25" s="37">
        <v>0</v>
      </c>
    </row>
    <row r="26" spans="2:8" ht="30.75" customHeight="1">
      <c r="B26" s="102" t="s">
        <v>20</v>
      </c>
      <c r="C26" s="103"/>
      <c r="D26" s="4"/>
      <c r="F26" s="118" t="s">
        <v>21</v>
      </c>
      <c r="G26" s="119"/>
      <c r="H26" s="38">
        <f>H21+H23</f>
        <v>1025800</v>
      </c>
    </row>
    <row r="27" spans="2:4" ht="28.5" customHeight="1">
      <c r="B27" s="102" t="s">
        <v>22</v>
      </c>
      <c r="C27" s="103"/>
      <c r="D27" s="4"/>
    </row>
    <row r="28" spans="2:8" ht="24" customHeight="1">
      <c r="B28" s="102" t="s">
        <v>23</v>
      </c>
      <c r="C28" s="103"/>
      <c r="D28" s="4"/>
      <c r="F28" s="7"/>
      <c r="G28" s="28"/>
      <c r="H28" s="35"/>
    </row>
    <row r="29" spans="2:8" ht="23.25" customHeight="1">
      <c r="B29" s="102" t="s">
        <v>24</v>
      </c>
      <c r="C29" s="103"/>
      <c r="D29" s="4"/>
      <c r="F29" s="7"/>
      <c r="G29" s="28"/>
      <c r="H29" s="35"/>
    </row>
    <row r="30" spans="2:8" ht="24" customHeight="1">
      <c r="B30" s="102" t="s">
        <v>25</v>
      </c>
      <c r="C30" s="103"/>
      <c r="D30" s="4"/>
      <c r="F30" s="101"/>
      <c r="G30" s="101"/>
      <c r="H30" s="36"/>
    </row>
    <row r="31" spans="2:4" ht="15.75" customHeight="1">
      <c r="B31" s="102" t="s">
        <v>26</v>
      </c>
      <c r="C31" s="103"/>
      <c r="D31" s="4"/>
    </row>
    <row r="32" spans="2:4" ht="18" customHeight="1">
      <c r="B32" s="104" t="s">
        <v>31</v>
      </c>
      <c r="C32" s="105"/>
      <c r="D32" s="24"/>
    </row>
    <row r="33" spans="2:8" ht="21" customHeight="1">
      <c r="B33" s="104" t="s">
        <v>32</v>
      </c>
      <c r="C33" s="105"/>
      <c r="D33" s="24">
        <v>200</v>
      </c>
      <c r="H33" s="30"/>
    </row>
  </sheetData>
  <sheetProtection/>
  <mergeCells count="32">
    <mergeCell ref="B30:C30"/>
    <mergeCell ref="F30:G30"/>
    <mergeCell ref="B31:C31"/>
    <mergeCell ref="B27:C27"/>
    <mergeCell ref="B28:C28"/>
    <mergeCell ref="B29:C29"/>
    <mergeCell ref="B26:C26"/>
    <mergeCell ref="F26:G26"/>
    <mergeCell ref="F23:G23"/>
    <mergeCell ref="B24:C24"/>
    <mergeCell ref="F24:G24"/>
    <mergeCell ref="B23:C23"/>
    <mergeCell ref="A4:H4"/>
    <mergeCell ref="A3:H3"/>
    <mergeCell ref="B25:C25"/>
    <mergeCell ref="F25:G25"/>
    <mergeCell ref="A5:H5"/>
    <mergeCell ref="A6:H6"/>
    <mergeCell ref="B21:C21"/>
    <mergeCell ref="F21:G21"/>
    <mergeCell ref="B22:C22"/>
    <mergeCell ref="F22:G22"/>
    <mergeCell ref="B32:C32"/>
    <mergeCell ref="B33:C33"/>
    <mergeCell ref="F8:G8"/>
    <mergeCell ref="A11:H11"/>
    <mergeCell ref="A14:G14"/>
    <mergeCell ref="A15:H15"/>
    <mergeCell ref="A17:G17"/>
    <mergeCell ref="A18:G18"/>
    <mergeCell ref="B20:C20"/>
    <mergeCell ref="F20:G20"/>
  </mergeCells>
  <printOptions horizontalCentered="1"/>
  <pageMargins left="0.27" right="0.3" top="0.47" bottom="0.49" header="0.5" footer="0.28"/>
  <pageSetup horizontalDpi="600" verticalDpi="600" orientation="landscape" paperSize="9" scale="94" r:id="rId1"/>
  <headerFooter alignWithMargins="0">
    <oddFooter>&amp;C&amp;P / &amp;N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cristina.patrascoiu</dc:creator>
  <cp:keywords/>
  <dc:description/>
  <cp:lastModifiedBy>Dell</cp:lastModifiedBy>
  <cp:lastPrinted>2010-07-13T11:19:50Z</cp:lastPrinted>
  <dcterms:created xsi:type="dcterms:W3CDTF">2009-04-22T10:49:02Z</dcterms:created>
  <dcterms:modified xsi:type="dcterms:W3CDTF">2010-07-13T11:19:54Z</dcterms:modified>
  <cp:category/>
  <cp:version/>
  <cp:contentType/>
  <cp:contentStatus/>
</cp:coreProperties>
</file>